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TAHUN 2023-2025\Data Statistik 2025\1. Data Ke KOMINFO\Permintaan Kominfo 2025\"/>
    </mc:Choice>
  </mc:AlternateContent>
  <xr:revisionPtr revIDLastSave="0" documentId="13_ncr:1_{280CC524-F120-4C61-B436-ADC44241E3EA}" xr6:coauthVersionLast="45" xr6:coauthVersionMax="45" xr10:uidLastSave="{00000000-0000-0000-0000-000000000000}"/>
  <bookViews>
    <workbookView xWindow="-108" yWindow="-108" windowWidth="23256" windowHeight="12576" xr2:uid="{09CABA80-388B-422D-941B-1FB4BFC7DAB9}"/>
  </bookViews>
  <sheets>
    <sheet name="Data" sheetId="1" r:id="rId1"/>
  </sheets>
  <externalReferences>
    <externalReference r:id="rId2"/>
  </externalReferences>
  <definedNames>
    <definedName name="_xlnm.Print_Area" localSheetId="0">Data!$A$1:$L$24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  <c r="L22" i="1"/>
  <c r="K22" i="1"/>
  <c r="J22" i="1"/>
  <c r="L21" i="1"/>
  <c r="K21" i="1"/>
  <c r="J21" i="1"/>
  <c r="L20" i="1"/>
  <c r="K20" i="1"/>
  <c r="J20" i="1"/>
  <c r="L19" i="1"/>
  <c r="K19" i="1"/>
  <c r="J19" i="1"/>
  <c r="L18" i="1"/>
  <c r="K18" i="1"/>
  <c r="J18" i="1"/>
  <c r="L17" i="1"/>
  <c r="K17" i="1"/>
  <c r="J17" i="1"/>
  <c r="L16" i="1"/>
  <c r="K16" i="1"/>
  <c r="J16" i="1"/>
  <c r="L15" i="1"/>
  <c r="K15" i="1"/>
  <c r="J15" i="1"/>
  <c r="L14" i="1"/>
  <c r="K14" i="1"/>
  <c r="J14" i="1"/>
  <c r="L13" i="1"/>
  <c r="K13" i="1"/>
  <c r="J13" i="1"/>
  <c r="L12" i="1"/>
  <c r="K12" i="1"/>
  <c r="J12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L11" i="1"/>
  <c r="K11" i="1"/>
  <c r="J11" i="1"/>
  <c r="L23" i="1" l="1"/>
  <c r="K23" i="1"/>
  <c r="J23" i="1"/>
</calcChain>
</file>

<file path=xl/sharedStrings.xml><?xml version="1.0" encoding="utf-8"?>
<sst xmlns="http://schemas.openxmlformats.org/spreadsheetml/2006/main" count="34" uniqueCount="34">
  <si>
    <t>PEMERINTAH KABUPATEN BANGGAI KEPULAUAN</t>
  </si>
  <si>
    <t>DINAS PERIKANAN</t>
  </si>
  <si>
    <t>Jln. Bukit Trikora No. 14 Salakan, Kode Pos 94885</t>
  </si>
  <si>
    <t>Pos-el : dkpbangkep@yahoo.co.id; Laman: https//banggaikep.go.id</t>
  </si>
  <si>
    <t>REKAP DATA STATISTIK PERIKANAN TANGKAP</t>
  </si>
  <si>
    <t>TAHUNAN 2025</t>
  </si>
  <si>
    <t xml:space="preserve">Kabupaten </t>
  </si>
  <si>
    <t>: Banggai Kepulauan</t>
  </si>
  <si>
    <t>Jenis Perairan</t>
  </si>
  <si>
    <t>: Laut</t>
  </si>
  <si>
    <t>NO</t>
  </si>
  <si>
    <t>KECAMATAN</t>
  </si>
  <si>
    <t>RTP</t>
  </si>
  <si>
    <t>PERAHU TANPA MOTOR</t>
  </si>
  <si>
    <t>MOTOR TEMPEL &lt; 5 GT</t>
  </si>
  <si>
    <t>KAPAL &lt; 5 GT</t>
  </si>
  <si>
    <t>KAPAL 5-10 GT</t>
  </si>
  <si>
    <t>UNIT</t>
  </si>
  <si>
    <t>TRIP</t>
  </si>
  <si>
    <t>PRODUKSI (Ton)</t>
  </si>
  <si>
    <t>NILAI PRODUKSI (1000)</t>
  </si>
  <si>
    <t>Kecamatan Tinangkung</t>
  </si>
  <si>
    <t>Kecamatan Tinangkung Utara</t>
  </si>
  <si>
    <t>Kecamatan Tinangkung Selatan</t>
  </si>
  <si>
    <t>Kecamatan Totikum</t>
  </si>
  <si>
    <t>Kecamatan Totikum Selatan</t>
  </si>
  <si>
    <t>Kecamatan Peling Tengah</t>
  </si>
  <si>
    <t>Kecamatan Liang</t>
  </si>
  <si>
    <t>Kecamatan Bulagi</t>
  </si>
  <si>
    <t>Kecamatan Bulagi Utara</t>
  </si>
  <si>
    <t>Kecamatan Bulagi Selatan</t>
  </si>
  <si>
    <t>Kecamatan Buko</t>
  </si>
  <si>
    <t>Kecamatan Buko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</si>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</sst>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Palatino Linotype"/>
      <family val="1"/>
    </font>
    <font>
      <sz val="12"/>
      <color theme="1" tint="0.249977111117893"/>
      <name val="Palatino Linotype"/>
      <family val="1"/>
    </font>
    <font>
      <sz val="12"/>
      <color theme="1" tint="0.249977111117893"/>
      <name val="Gill Sans Ultra Bold"/>
      <family val="2"/>
    </font>
    <font>
      <sz val="12"/>
      <color theme="4"/>
      <name val="Palatino Linotype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1" applyNumberFormat="1" applyFont="1" applyBorder="1" applyAlignment="1">
      <alignment horizontal="center" vertical="center" wrapText="1"/>
    </xf>
    <xf numFmtId="3" fontId="0" fillId="0" borderId="3" xfId="1" applyNumberFormat="1" applyFont="1" applyBorder="1" applyAlignment="1">
      <alignment horizontal="center" vertical="center" wrapText="1"/>
    </xf>
    <xf numFmtId="3" fontId="0" fillId="2" borderId="3" xfId="1" applyNumberFormat="1" applyFont="1" applyFill="1" applyBorder="1" applyAlignment="1">
      <alignment horizontal="center" vertical="center" wrapText="1"/>
    </xf>
    <xf numFmtId="165" fontId="0" fillId="0" borderId="3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0" borderId="2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164" fontId="2" fillId="0" borderId="2" xfId="1" applyNumberFormat="1" applyFont="1" applyBorder="1"/>
    <xf numFmtId="165" fontId="2" fillId="0" borderId="2" xfId="1" applyNumberFormat="1" applyFont="1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0</xdr:row>
      <xdr:rowOff>12700</xdr:rowOff>
    </xdr:from>
    <xdr:to>
      <xdr:col>2</xdr:col>
      <xdr:colOff>31750</xdr:colOff>
      <xdr:row>3</xdr:row>
      <xdr:rowOff>152400</xdr:rowOff>
    </xdr:to>
    <xdr:pic>
      <xdr:nvPicPr>
        <xdr:cNvPr id="4" name="Picture 1" descr="LOGO_BANGKEP">
          <a:extLst>
            <a:ext uri="{FF2B5EF4-FFF2-40B4-BE49-F238E27FC236}">
              <a16:creationId xmlns:a16="http://schemas.microsoft.com/office/drawing/2014/main" id="{487EF290-7F63-4E60-8C94-328C3BB9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12700"/>
          <a:ext cx="756920" cy="810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TAHUN%202023-2025/Data%20Statistik%202025/Rekap%20Data%20Tahu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hunan (2)"/>
      <sheetName val="Triwulan I 2025"/>
      <sheetName val="Triwulan 2"/>
      <sheetName val="Triwulan 3"/>
      <sheetName val="Triwulan 4"/>
      <sheetName val="Sem I"/>
      <sheetName val="3 TW"/>
      <sheetName val="Semester I"/>
      <sheetName val="Triwulan I"/>
      <sheetName val="Triwulan II"/>
      <sheetName val="Triwulan III"/>
      <sheetName val="Triwulan IV"/>
      <sheetName val="Tahunan"/>
    </sheetNames>
    <sheetDataSet>
      <sheetData sheetId="0">
        <row r="11">
          <cell r="B11" t="str">
            <v>Kecamatan Tinangkung</v>
          </cell>
        </row>
      </sheetData>
      <sheetData sheetId="1">
        <row r="7">
          <cell r="M7">
            <v>25166</v>
          </cell>
          <cell r="N7">
            <v>340.9</v>
          </cell>
        </row>
        <row r="8">
          <cell r="M8">
            <v>34684</v>
          </cell>
          <cell r="N8">
            <v>432.90000000000003</v>
          </cell>
        </row>
        <row r="9">
          <cell r="M9">
            <v>10705</v>
          </cell>
          <cell r="N9">
            <v>225.5</v>
          </cell>
        </row>
        <row r="10">
          <cell r="M10">
            <v>11484</v>
          </cell>
          <cell r="N10">
            <v>229.20000000000002</v>
          </cell>
        </row>
        <row r="11">
          <cell r="M11">
            <v>19935</v>
          </cell>
          <cell r="N11">
            <v>187</v>
          </cell>
        </row>
        <row r="12">
          <cell r="M12">
            <v>15194</v>
          </cell>
          <cell r="N12">
            <v>309.89999999999998</v>
          </cell>
        </row>
        <row r="13">
          <cell r="M13">
            <v>39664</v>
          </cell>
          <cell r="N13">
            <v>596.69999999999993</v>
          </cell>
        </row>
        <row r="14">
          <cell r="M14">
            <v>22327</v>
          </cell>
          <cell r="N14">
            <v>512.09999999999991</v>
          </cell>
        </row>
        <row r="15">
          <cell r="M15">
            <v>18353</v>
          </cell>
          <cell r="N15">
            <v>199.89999999999998</v>
          </cell>
        </row>
        <row r="16">
          <cell r="M16">
            <v>30411</v>
          </cell>
          <cell r="N16">
            <v>690.6</v>
          </cell>
        </row>
        <row r="17">
          <cell r="M17">
            <v>15727</v>
          </cell>
          <cell r="N17">
            <v>325</v>
          </cell>
        </row>
        <row r="18">
          <cell r="M18">
            <v>16392</v>
          </cell>
          <cell r="N18">
            <v>214</v>
          </cell>
        </row>
      </sheetData>
      <sheetData sheetId="2">
        <row r="7">
          <cell r="M7">
            <v>24939</v>
          </cell>
          <cell r="N7">
            <v>340.6</v>
          </cell>
          <cell r="O7">
            <v>12060500</v>
          </cell>
        </row>
        <row r="8">
          <cell r="M8">
            <v>27107</v>
          </cell>
          <cell r="N8">
            <v>233.99999999999997</v>
          </cell>
          <cell r="O8">
            <v>11687500</v>
          </cell>
        </row>
        <row r="9">
          <cell r="M9">
            <v>10556</v>
          </cell>
          <cell r="N9">
            <v>176.7</v>
          </cell>
          <cell r="O9">
            <v>6618000</v>
          </cell>
        </row>
        <row r="10">
          <cell r="M10">
            <v>12391</v>
          </cell>
          <cell r="N10">
            <v>228.3</v>
          </cell>
          <cell r="O10">
            <v>8806400</v>
          </cell>
        </row>
        <row r="11">
          <cell r="M11">
            <v>16787</v>
          </cell>
          <cell r="N11">
            <v>187.2</v>
          </cell>
          <cell r="O11">
            <v>11115000</v>
          </cell>
        </row>
        <row r="12">
          <cell r="M12">
            <v>15639</v>
          </cell>
          <cell r="N12">
            <v>401.79999999999995</v>
          </cell>
          <cell r="O12">
            <v>12256000</v>
          </cell>
        </row>
        <row r="13">
          <cell r="M13">
            <v>34097</v>
          </cell>
          <cell r="N13">
            <v>521.80000000000007</v>
          </cell>
          <cell r="O13">
            <v>19611764.600000001</v>
          </cell>
        </row>
        <row r="14">
          <cell r="M14">
            <v>29391</v>
          </cell>
          <cell r="N14">
            <v>899.7</v>
          </cell>
          <cell r="O14">
            <v>27084500</v>
          </cell>
        </row>
        <row r="15">
          <cell r="M15">
            <v>18198</v>
          </cell>
          <cell r="N15">
            <v>369.3</v>
          </cell>
          <cell r="O15">
            <v>9509500</v>
          </cell>
        </row>
        <row r="16">
          <cell r="M16">
            <v>32079</v>
          </cell>
          <cell r="N16">
            <v>599</v>
          </cell>
          <cell r="O16">
            <v>22510941.199999999</v>
          </cell>
        </row>
        <row r="17">
          <cell r="M17">
            <v>21583</v>
          </cell>
          <cell r="N17">
            <v>523.20000000000005</v>
          </cell>
          <cell r="O17">
            <v>17101000</v>
          </cell>
        </row>
        <row r="18">
          <cell r="M18">
            <v>20426</v>
          </cell>
          <cell r="N18">
            <v>508.09999999999997</v>
          </cell>
          <cell r="O18">
            <v>20774500</v>
          </cell>
        </row>
      </sheetData>
      <sheetData sheetId="3">
        <row r="7">
          <cell r="M7">
            <v>22863</v>
          </cell>
          <cell r="N7">
            <v>532.80000000000007</v>
          </cell>
          <cell r="O7">
            <v>18428500</v>
          </cell>
        </row>
        <row r="8">
          <cell r="M8">
            <v>27079</v>
          </cell>
          <cell r="N8">
            <v>301.09999999999997</v>
          </cell>
          <cell r="O8">
            <v>17824400</v>
          </cell>
        </row>
        <row r="9">
          <cell r="M9">
            <v>11000</v>
          </cell>
          <cell r="N9">
            <v>216.90000000000003</v>
          </cell>
          <cell r="O9">
            <v>9894000</v>
          </cell>
        </row>
        <row r="10">
          <cell r="M10">
            <v>12556</v>
          </cell>
          <cell r="N10">
            <v>181.3</v>
          </cell>
          <cell r="O10">
            <v>8015000</v>
          </cell>
        </row>
        <row r="11">
          <cell r="M11">
            <v>27727</v>
          </cell>
          <cell r="N11">
            <v>548</v>
          </cell>
          <cell r="O11">
            <v>34039500</v>
          </cell>
        </row>
        <row r="12">
          <cell r="M12">
            <v>16246</v>
          </cell>
          <cell r="N12">
            <v>538.70000000000005</v>
          </cell>
          <cell r="O12">
            <v>18359500</v>
          </cell>
        </row>
        <row r="13">
          <cell r="M13">
            <v>44526</v>
          </cell>
          <cell r="N13">
            <v>1369.1</v>
          </cell>
          <cell r="O13">
            <v>64923000</v>
          </cell>
        </row>
        <row r="14">
          <cell r="M14">
            <v>32356</v>
          </cell>
          <cell r="N14">
            <v>1083.8999999999999</v>
          </cell>
          <cell r="O14">
            <v>43672000</v>
          </cell>
        </row>
        <row r="15">
          <cell r="M15">
            <v>21524</v>
          </cell>
          <cell r="N15">
            <v>789.10000000000014</v>
          </cell>
          <cell r="O15">
            <v>37638000</v>
          </cell>
        </row>
        <row r="16">
          <cell r="M16">
            <v>37542</v>
          </cell>
          <cell r="N16">
            <v>905.90000000000009</v>
          </cell>
          <cell r="O16">
            <v>45314500</v>
          </cell>
        </row>
        <row r="17">
          <cell r="M17">
            <v>20681</v>
          </cell>
          <cell r="N17">
            <v>776.30000000000007</v>
          </cell>
          <cell r="O17">
            <v>43090500</v>
          </cell>
        </row>
        <row r="18">
          <cell r="M18">
            <v>24937</v>
          </cell>
          <cell r="N18">
            <v>1023</v>
          </cell>
          <cell r="O18">
            <v>51632000</v>
          </cell>
        </row>
      </sheetData>
      <sheetData sheetId="4">
        <row r="7">
          <cell r="M7">
            <v>27804</v>
          </cell>
          <cell r="N7">
            <v>648</v>
          </cell>
          <cell r="O7">
            <v>29190000</v>
          </cell>
        </row>
        <row r="8">
          <cell r="M8">
            <v>27138</v>
          </cell>
          <cell r="N8">
            <v>394.6</v>
          </cell>
          <cell r="O8">
            <v>23687500</v>
          </cell>
        </row>
        <row r="9">
          <cell r="M9">
            <v>12501</v>
          </cell>
          <cell r="N9">
            <v>394.70000000000005</v>
          </cell>
          <cell r="O9">
            <v>17135500</v>
          </cell>
        </row>
        <row r="10">
          <cell r="M10">
            <v>13979</v>
          </cell>
          <cell r="N10">
            <v>314</v>
          </cell>
          <cell r="O10">
            <v>12982000</v>
          </cell>
        </row>
        <row r="11">
          <cell r="M11">
            <v>30163</v>
          </cell>
          <cell r="N11">
            <v>707.9</v>
          </cell>
          <cell r="O11">
            <v>47132004.400000006</v>
          </cell>
        </row>
        <row r="12">
          <cell r="M12">
            <v>17432</v>
          </cell>
          <cell r="N12">
            <v>629</v>
          </cell>
          <cell r="O12">
            <v>23683500</v>
          </cell>
        </row>
        <row r="13">
          <cell r="M13">
            <v>51569</v>
          </cell>
          <cell r="N13">
            <v>1711.9</v>
          </cell>
          <cell r="O13">
            <v>82898500</v>
          </cell>
        </row>
        <row r="14">
          <cell r="M14">
            <v>32536</v>
          </cell>
          <cell r="N14">
            <v>737.2</v>
          </cell>
          <cell r="O14">
            <v>29963500</v>
          </cell>
        </row>
        <row r="15">
          <cell r="M15">
            <v>21879</v>
          </cell>
          <cell r="N15">
            <v>877.3</v>
          </cell>
          <cell r="O15">
            <v>57243500</v>
          </cell>
        </row>
        <row r="16">
          <cell r="M16">
            <v>39204</v>
          </cell>
          <cell r="N16">
            <v>1252.3</v>
          </cell>
          <cell r="O16">
            <v>61626500</v>
          </cell>
        </row>
        <row r="17">
          <cell r="M17">
            <v>23250</v>
          </cell>
          <cell r="N17">
            <v>958.5</v>
          </cell>
          <cell r="O17">
            <v>54044400</v>
          </cell>
        </row>
        <row r="18">
          <cell r="M18">
            <v>26110</v>
          </cell>
          <cell r="N18">
            <v>1414</v>
          </cell>
          <cell r="O18">
            <v>70083500</v>
          </cell>
        </row>
      </sheetData>
      <sheetData sheetId="5" refreshError="1"/>
      <sheetData sheetId="6" refreshError="1"/>
      <sheetData sheetId="7" refreshError="1"/>
      <sheetData sheetId="8">
        <row r="7">
          <cell r="O7">
            <v>12780500</v>
          </cell>
        </row>
        <row r="8">
          <cell r="O8">
            <v>14783000</v>
          </cell>
        </row>
        <row r="9">
          <cell r="O9">
            <v>7786500</v>
          </cell>
        </row>
        <row r="10">
          <cell r="O10">
            <v>7117000</v>
          </cell>
        </row>
        <row r="11">
          <cell r="O11">
            <v>5598500</v>
          </cell>
        </row>
        <row r="12">
          <cell r="O12">
            <v>8706500</v>
          </cell>
        </row>
        <row r="13">
          <cell r="O13">
            <v>16415000</v>
          </cell>
        </row>
        <row r="14">
          <cell r="O14">
            <v>15661000</v>
          </cell>
        </row>
        <row r="15">
          <cell r="O15">
            <v>4800500</v>
          </cell>
        </row>
        <row r="16">
          <cell r="O16">
            <v>27737000</v>
          </cell>
        </row>
        <row r="17">
          <cell r="O17">
            <v>8840000</v>
          </cell>
        </row>
        <row r="18">
          <cell r="O18">
            <v>8515500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0C3F-B762-4D6E-8C02-5CE365A5C3FD}">
  <dimension ref="A1:L23"/>
  <sheetViews>
    <sheetView tabSelected="1" view="pageBreakPreview" zoomScale="112" zoomScaleNormal="100" zoomScaleSheetLayoutView="112" workbookViewId="0">
      <selection activeCell="CR94" sqref="CR94"/>
    </sheetView>
  </sheetViews>
  <sheetFormatPr defaultRowHeight="14.4" x14ac:dyDescent="0.3"/>
  <cols>
    <col min="1" max="1" width="5.88671875" customWidth="1"/>
    <col min="2" max="2" width="7.5546875" customWidth="1"/>
    <col min="3" max="3" width="24.5546875" customWidth="1"/>
    <col min="4" max="9" width="8.5546875" customWidth="1"/>
    <col min="10" max="10" width="11.44140625" customWidth="1"/>
    <col min="11" max="11" width="11.109375" bestFit="1" customWidth="1"/>
    <col min="12" max="12" width="16" customWidth="1"/>
  </cols>
  <sheetData>
    <row r="1" spans="1:12" ht="17.399999999999999" x14ac:dyDescent="0.4">
      <c r="A1" s="1"/>
      <c r="B1" s="1"/>
      <c r="C1" s="18" t="s">
        <v>0</v>
      </c>
      <c r="D1" s="18"/>
      <c r="E1" s="18"/>
      <c r="F1" s="18"/>
      <c r="G1" s="18"/>
      <c r="H1" s="18"/>
      <c r="I1" s="18"/>
      <c r="J1" s="18"/>
      <c r="K1" s="18"/>
      <c r="L1" s="18"/>
    </row>
    <row r="2" spans="1:12" ht="18" x14ac:dyDescent="0.4">
      <c r="A2" s="1"/>
      <c r="B2" s="1"/>
      <c r="C2" s="19" t="s">
        <v>1</v>
      </c>
      <c r="D2" s="19"/>
      <c r="E2" s="19"/>
      <c r="F2" s="19"/>
      <c r="G2" s="19"/>
      <c r="H2" s="19"/>
      <c r="I2" s="19"/>
      <c r="J2" s="19"/>
      <c r="K2" s="19"/>
      <c r="L2" s="19"/>
    </row>
    <row r="3" spans="1:12" ht="17.399999999999999" x14ac:dyDescent="0.4">
      <c r="A3" s="1"/>
      <c r="B3" s="1"/>
      <c r="C3" s="18" t="s">
        <v>2</v>
      </c>
      <c r="D3" s="18"/>
      <c r="E3" s="18"/>
      <c r="F3" s="18"/>
      <c r="G3" s="18"/>
      <c r="H3" s="18"/>
      <c r="I3" s="18"/>
      <c r="J3" s="18"/>
      <c r="K3" s="18"/>
      <c r="L3" s="18"/>
    </row>
    <row r="4" spans="1:12" ht="18" thickBot="1" x14ac:dyDescent="0.45">
      <c r="A4" s="2"/>
      <c r="B4" s="2"/>
      <c r="C4" s="20" t="s">
        <v>3</v>
      </c>
      <c r="D4" s="20"/>
      <c r="E4" s="20"/>
      <c r="F4" s="20"/>
      <c r="G4" s="20"/>
      <c r="H4" s="20"/>
      <c r="I4" s="20"/>
      <c r="J4" s="20"/>
      <c r="K4" s="20"/>
      <c r="L4" s="20"/>
    </row>
    <row r="5" spans="1:12" ht="15" thickTop="1" x14ac:dyDescent="0.3"/>
    <row r="6" spans="1:12" ht="15.6" x14ac:dyDescent="0.3">
      <c r="A6" s="21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5.6" x14ac:dyDescent="0.3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3">
      <c r="A8" t="s">
        <v>6</v>
      </c>
      <c r="C8" t="s">
        <v>7</v>
      </c>
    </row>
    <row r="9" spans="1:12" x14ac:dyDescent="0.3">
      <c r="A9" t="s">
        <v>8</v>
      </c>
      <c r="C9" t="s">
        <v>9</v>
      </c>
    </row>
    <row r="10" spans="1:12" s="4" customFormat="1" ht="43.2" x14ac:dyDescent="0.3">
      <c r="A10" s="3" t="s">
        <v>10</v>
      </c>
      <c r="B10" s="17" t="s">
        <v>11</v>
      </c>
      <c r="C10" s="17"/>
      <c r="D10" s="3" t="s">
        <v>12</v>
      </c>
      <c r="E10" s="3" t="s">
        <v>13</v>
      </c>
      <c r="F10" s="3" t="s">
        <v>14</v>
      </c>
      <c r="G10" s="3" t="s">
        <v>15</v>
      </c>
      <c r="H10" s="3" t="s">
        <v>16</v>
      </c>
      <c r="I10" s="3" t="s">
        <v>17</v>
      </c>
      <c r="J10" s="3" t="s">
        <v>18</v>
      </c>
      <c r="K10" s="3" t="s">
        <v>19</v>
      </c>
      <c r="L10" s="3" t="s">
        <v>20</v>
      </c>
    </row>
    <row r="11" spans="1:12" s="10" customFormat="1" x14ac:dyDescent="0.3">
      <c r="A11" s="5">
        <v>1</v>
      </c>
      <c r="B11" s="16" t="s">
        <v>21</v>
      </c>
      <c r="C11" s="16"/>
      <c r="D11" s="6">
        <v>438</v>
      </c>
      <c r="E11" s="7">
        <v>0</v>
      </c>
      <c r="F11" s="7">
        <v>434</v>
      </c>
      <c r="G11" s="8">
        <v>4</v>
      </c>
      <c r="H11" s="7">
        <v>0</v>
      </c>
      <c r="I11" s="6">
        <v>438</v>
      </c>
      <c r="J11" s="6">
        <f>'[1]Triwulan I 2025'!M7+'[1]Triwulan 2'!M7+'[1]Triwulan 3'!M7+'[1]Triwulan 4'!M7</f>
        <v>100772</v>
      </c>
      <c r="K11" s="9">
        <f>'[1]Triwulan I 2025'!N7+'[1]Triwulan 2'!N7+'[1]Triwulan 3'!N7+'[1]Triwulan 4'!N7</f>
        <v>1862.3000000000002</v>
      </c>
      <c r="L11" s="6">
        <f>'[1]Triwulan I'!O7+'[1]Triwulan 2'!O7+'[1]Triwulan 3'!O7+'[1]Triwulan 4'!O7</f>
        <v>72459500</v>
      </c>
    </row>
    <row r="12" spans="1:12" s="10" customFormat="1" x14ac:dyDescent="0.3">
      <c r="A12" s="5">
        <f>A11+1</f>
        <v>2</v>
      </c>
      <c r="B12" s="16" t="s">
        <v>22</v>
      </c>
      <c r="C12" s="16"/>
      <c r="D12" s="6">
        <v>335</v>
      </c>
      <c r="E12" s="7">
        <v>29</v>
      </c>
      <c r="F12" s="7">
        <v>295</v>
      </c>
      <c r="G12" s="8">
        <v>0</v>
      </c>
      <c r="H12" s="7">
        <v>11</v>
      </c>
      <c r="I12" s="6">
        <v>334</v>
      </c>
      <c r="J12" s="6">
        <f>'[1]Triwulan I 2025'!M8+'[1]Triwulan 2'!M8+'[1]Triwulan 3'!M8+'[1]Triwulan 4'!M8</f>
        <v>116008</v>
      </c>
      <c r="K12" s="9">
        <f>'[1]Triwulan I 2025'!N8+'[1]Triwulan 2'!N8+'[1]Triwulan 3'!N8+'[1]Triwulan 4'!N8</f>
        <v>1362.6</v>
      </c>
      <c r="L12" s="6">
        <f>'[1]Triwulan I'!O8+'[1]Triwulan 2'!O8+'[1]Triwulan 3'!O8+'[1]Triwulan 4'!O8</f>
        <v>67982400</v>
      </c>
    </row>
    <row r="13" spans="1:12" s="10" customFormat="1" x14ac:dyDescent="0.3">
      <c r="A13" s="5">
        <f>A12+1</f>
        <v>3</v>
      </c>
      <c r="B13" s="16" t="s">
        <v>23</v>
      </c>
      <c r="C13" s="16"/>
      <c r="D13" s="6">
        <v>205</v>
      </c>
      <c r="E13" s="7">
        <v>0</v>
      </c>
      <c r="F13" s="7">
        <v>189</v>
      </c>
      <c r="G13" s="8">
        <v>16</v>
      </c>
      <c r="H13" s="7">
        <v>0</v>
      </c>
      <c r="I13" s="6">
        <v>205</v>
      </c>
      <c r="J13" s="6">
        <f>'[1]Triwulan I 2025'!M9+'[1]Triwulan 2'!M9+'[1]Triwulan 3'!M9+'[1]Triwulan 4'!M9</f>
        <v>44762</v>
      </c>
      <c r="K13" s="9">
        <f>'[1]Triwulan I 2025'!N9+'[1]Triwulan 2'!N9+'[1]Triwulan 3'!N9+'[1]Triwulan 4'!N9</f>
        <v>1013.8000000000001</v>
      </c>
      <c r="L13" s="6">
        <f>'[1]Triwulan I'!O9+'[1]Triwulan 2'!O9+'[1]Triwulan 3'!O9+'[1]Triwulan 4'!O9</f>
        <v>41434000</v>
      </c>
    </row>
    <row r="14" spans="1:12" s="10" customFormat="1" x14ac:dyDescent="0.3">
      <c r="A14" s="5">
        <f t="shared" ref="A14:A22" si="0">A13+1</f>
        <v>4</v>
      </c>
      <c r="B14" s="16" t="s">
        <v>24</v>
      </c>
      <c r="C14" s="16"/>
      <c r="D14" s="6">
        <v>226</v>
      </c>
      <c r="E14" s="7">
        <v>0</v>
      </c>
      <c r="F14" s="7">
        <v>226</v>
      </c>
      <c r="G14" s="8">
        <v>0</v>
      </c>
      <c r="H14" s="7">
        <v>0</v>
      </c>
      <c r="I14" s="6">
        <v>226</v>
      </c>
      <c r="J14" s="6">
        <f>'[1]Triwulan I 2025'!M10+'[1]Triwulan 2'!M10+'[1]Triwulan 3'!M10+'[1]Triwulan 4'!M10</f>
        <v>50410</v>
      </c>
      <c r="K14" s="9">
        <f>'[1]Triwulan I 2025'!N10+'[1]Triwulan 2'!N10+'[1]Triwulan 3'!N10+'[1]Triwulan 4'!N10</f>
        <v>952.8</v>
      </c>
      <c r="L14" s="6">
        <f>'[1]Triwulan I'!O10+'[1]Triwulan 2'!O10+'[1]Triwulan 3'!O10+'[1]Triwulan 4'!O10</f>
        <v>36920400</v>
      </c>
    </row>
    <row r="15" spans="1:12" s="10" customFormat="1" x14ac:dyDescent="0.3">
      <c r="A15" s="5">
        <f t="shared" si="0"/>
        <v>5</v>
      </c>
      <c r="B15" s="16" t="s">
        <v>25</v>
      </c>
      <c r="C15" s="16"/>
      <c r="D15" s="6">
        <v>466</v>
      </c>
      <c r="E15" s="7">
        <v>0</v>
      </c>
      <c r="F15" s="7">
        <v>466</v>
      </c>
      <c r="G15" s="8">
        <v>0</v>
      </c>
      <c r="H15" s="7">
        <v>0</v>
      </c>
      <c r="I15" s="6">
        <v>466</v>
      </c>
      <c r="J15" s="6">
        <f>'[1]Triwulan I 2025'!M11+'[1]Triwulan 2'!M11+'[1]Triwulan 3'!M11+'[1]Triwulan 4'!M11</f>
        <v>94612</v>
      </c>
      <c r="K15" s="9">
        <f>'[1]Triwulan I 2025'!N11+'[1]Triwulan 2'!N11+'[1]Triwulan 3'!N11+'[1]Triwulan 4'!N11</f>
        <v>1630.1</v>
      </c>
      <c r="L15" s="6">
        <f>'[1]Triwulan I'!O11+'[1]Triwulan 2'!O11+'[1]Triwulan 3'!O11+'[1]Triwulan 4'!O11</f>
        <v>97885004.400000006</v>
      </c>
    </row>
    <row r="16" spans="1:12" s="10" customFormat="1" x14ac:dyDescent="0.3">
      <c r="A16" s="5">
        <f t="shared" si="0"/>
        <v>6</v>
      </c>
      <c r="B16" s="16" t="s">
        <v>26</v>
      </c>
      <c r="C16" s="16"/>
      <c r="D16" s="6">
        <v>274</v>
      </c>
      <c r="E16" s="7">
        <v>0</v>
      </c>
      <c r="F16" s="7">
        <v>257</v>
      </c>
      <c r="G16" s="8">
        <v>20</v>
      </c>
      <c r="H16" s="7">
        <v>2</v>
      </c>
      <c r="I16" s="6">
        <v>261</v>
      </c>
      <c r="J16" s="6">
        <f>'[1]Triwulan I 2025'!M12+'[1]Triwulan 2'!M12+'[1]Triwulan 3'!M12+'[1]Triwulan 4'!M12</f>
        <v>64511</v>
      </c>
      <c r="K16" s="9">
        <f>'[1]Triwulan I 2025'!N12+'[1]Triwulan 2'!N12+'[1]Triwulan 3'!N12+'[1]Triwulan 4'!N12</f>
        <v>1879.4</v>
      </c>
      <c r="L16" s="6">
        <f>'[1]Triwulan I'!O12+'[1]Triwulan 2'!O12+'[1]Triwulan 3'!O12+'[1]Triwulan 4'!O12</f>
        <v>63005500</v>
      </c>
    </row>
    <row r="17" spans="1:12" s="10" customFormat="1" x14ac:dyDescent="0.3">
      <c r="A17" s="5">
        <f t="shared" si="0"/>
        <v>7</v>
      </c>
      <c r="B17" s="16" t="s">
        <v>27</v>
      </c>
      <c r="C17" s="16"/>
      <c r="D17" s="6">
        <v>792</v>
      </c>
      <c r="E17" s="7">
        <v>0</v>
      </c>
      <c r="F17" s="7">
        <v>769</v>
      </c>
      <c r="G17" s="8">
        <v>17</v>
      </c>
      <c r="H17" s="7">
        <v>6</v>
      </c>
      <c r="I17" s="6">
        <v>795</v>
      </c>
      <c r="J17" s="6">
        <f>'[1]Triwulan I 2025'!M13+'[1]Triwulan 2'!M13+'[1]Triwulan 3'!M13+'[1]Triwulan 4'!M13</f>
        <v>169856</v>
      </c>
      <c r="K17" s="9">
        <f>'[1]Triwulan I 2025'!N13+'[1]Triwulan 2'!N13+'[1]Triwulan 3'!N13+'[1]Triwulan 4'!N13</f>
        <v>4199.5</v>
      </c>
      <c r="L17" s="6">
        <f>'[1]Triwulan I'!O13+'[1]Triwulan 2'!O13+'[1]Triwulan 3'!O13+'[1]Triwulan 4'!O13</f>
        <v>183848264.59999999</v>
      </c>
    </row>
    <row r="18" spans="1:12" s="10" customFormat="1" x14ac:dyDescent="0.3">
      <c r="A18" s="5">
        <f t="shared" si="0"/>
        <v>8</v>
      </c>
      <c r="B18" s="16" t="s">
        <v>28</v>
      </c>
      <c r="C18" s="16"/>
      <c r="D18" s="6">
        <v>511</v>
      </c>
      <c r="E18" s="7">
        <v>52</v>
      </c>
      <c r="F18" s="7">
        <v>459</v>
      </c>
      <c r="G18" s="8">
        <v>0</v>
      </c>
      <c r="H18" s="7">
        <v>0</v>
      </c>
      <c r="I18" s="6">
        <v>514</v>
      </c>
      <c r="J18" s="6">
        <f>'[1]Triwulan I 2025'!M14+'[1]Triwulan 2'!M14+'[1]Triwulan 3'!M14+'[1]Triwulan 4'!M14</f>
        <v>116610</v>
      </c>
      <c r="K18" s="9">
        <f>'[1]Triwulan I 2025'!N14+'[1]Triwulan 2'!N14+'[1]Triwulan 3'!N14+'[1]Triwulan 4'!N14</f>
        <v>3232.8999999999996</v>
      </c>
      <c r="L18" s="6">
        <f>'[1]Triwulan I'!O14+'[1]Triwulan 2'!O14+'[1]Triwulan 3'!O14+'[1]Triwulan 4'!O14</f>
        <v>116381000</v>
      </c>
    </row>
    <row r="19" spans="1:12" s="10" customFormat="1" x14ac:dyDescent="0.3">
      <c r="A19" s="5">
        <f t="shared" si="0"/>
        <v>9</v>
      </c>
      <c r="B19" s="16" t="s">
        <v>29</v>
      </c>
      <c r="C19" s="16"/>
      <c r="D19" s="6">
        <v>336</v>
      </c>
      <c r="E19" s="7">
        <v>89</v>
      </c>
      <c r="F19" s="7">
        <v>247</v>
      </c>
      <c r="G19" s="8">
        <v>0</v>
      </c>
      <c r="H19" s="7">
        <v>0</v>
      </c>
      <c r="I19" s="6">
        <v>336</v>
      </c>
      <c r="J19" s="6">
        <f>'[1]Triwulan I 2025'!M15+'[1]Triwulan 2'!M15+'[1]Triwulan 3'!M15+'[1]Triwulan 4'!M15</f>
        <v>79954</v>
      </c>
      <c r="K19" s="9">
        <f>'[1]Triwulan I 2025'!N15+'[1]Triwulan 2'!N15+'[1]Triwulan 3'!N15+'[1]Triwulan 4'!N15</f>
        <v>2235.6000000000004</v>
      </c>
      <c r="L19" s="6">
        <f>'[1]Triwulan I'!O15+'[1]Triwulan 2'!O15+'[1]Triwulan 3'!O15+'[1]Triwulan 4'!O15</f>
        <v>109191500</v>
      </c>
    </row>
    <row r="20" spans="1:12" s="10" customFormat="1" x14ac:dyDescent="0.3">
      <c r="A20" s="5">
        <f t="shared" si="0"/>
        <v>10</v>
      </c>
      <c r="B20" s="16" t="s">
        <v>30</v>
      </c>
      <c r="C20" s="16"/>
      <c r="D20" s="6">
        <v>605</v>
      </c>
      <c r="E20" s="7">
        <v>58</v>
      </c>
      <c r="F20" s="7">
        <v>547</v>
      </c>
      <c r="G20" s="8">
        <v>0</v>
      </c>
      <c r="H20" s="7">
        <v>0</v>
      </c>
      <c r="I20" s="6">
        <v>605</v>
      </c>
      <c r="J20" s="6">
        <f>'[1]Triwulan I 2025'!M16+'[1]Triwulan 2'!M16+'[1]Triwulan 3'!M16+'[1]Triwulan 4'!M16</f>
        <v>139236</v>
      </c>
      <c r="K20" s="9">
        <f>'[1]Triwulan I 2025'!N16+'[1]Triwulan 2'!N16+'[1]Triwulan 3'!N16+'[1]Triwulan 4'!N16</f>
        <v>3447.8</v>
      </c>
      <c r="L20" s="6">
        <f>'[1]Triwulan I'!O16+'[1]Triwulan 2'!O16+'[1]Triwulan 3'!O16+'[1]Triwulan 4'!O16</f>
        <v>157188941.19999999</v>
      </c>
    </row>
    <row r="21" spans="1:12" s="10" customFormat="1" x14ac:dyDescent="0.3">
      <c r="A21" s="5">
        <f t="shared" si="0"/>
        <v>11</v>
      </c>
      <c r="B21" s="16" t="s">
        <v>31</v>
      </c>
      <c r="C21" s="16"/>
      <c r="D21" s="6">
        <v>346</v>
      </c>
      <c r="E21" s="7">
        <v>36</v>
      </c>
      <c r="F21" s="7">
        <v>310</v>
      </c>
      <c r="G21" s="7">
        <v>0</v>
      </c>
      <c r="H21" s="7">
        <v>0</v>
      </c>
      <c r="I21" s="6">
        <v>346</v>
      </c>
      <c r="J21" s="6">
        <f>'[1]Triwulan I 2025'!M17+'[1]Triwulan 2'!M17+'[1]Triwulan 3'!M17+'[1]Triwulan 4'!M17</f>
        <v>81241</v>
      </c>
      <c r="K21" s="9">
        <f>'[1]Triwulan I 2025'!N17+'[1]Triwulan 2'!N17+'[1]Triwulan 3'!N17+'[1]Triwulan 4'!N17</f>
        <v>2583</v>
      </c>
      <c r="L21" s="6">
        <f>'[1]Triwulan I'!O17+'[1]Triwulan 2'!O17+'[1]Triwulan 3'!O17+'[1]Triwulan 4'!O17</f>
        <v>123075900</v>
      </c>
    </row>
    <row r="22" spans="1:12" s="10" customFormat="1" x14ac:dyDescent="0.3">
      <c r="A22" s="5">
        <f t="shared" si="0"/>
        <v>12</v>
      </c>
      <c r="B22" s="16" t="s">
        <v>32</v>
      </c>
      <c r="C22" s="16"/>
      <c r="D22" s="6">
        <v>392</v>
      </c>
      <c r="E22" s="7">
        <v>35</v>
      </c>
      <c r="F22" s="7">
        <v>357</v>
      </c>
      <c r="G22" s="7">
        <v>0</v>
      </c>
      <c r="H22" s="7">
        <v>0</v>
      </c>
      <c r="I22" s="6">
        <v>389</v>
      </c>
      <c r="J22" s="6">
        <f>'[1]Triwulan I 2025'!M18+'[1]Triwulan 2'!M18+'[1]Triwulan 3'!M18+'[1]Triwulan 4'!M18</f>
        <v>87865</v>
      </c>
      <c r="K22" s="9">
        <f>'[1]Triwulan I 2025'!N18+'[1]Triwulan 2'!N18+'[1]Triwulan 3'!N18+'[1]Triwulan 4'!N18</f>
        <v>3159.1</v>
      </c>
      <c r="L22" s="6">
        <f>'[1]Triwulan I'!O18+'[1]Triwulan 2'!O18+'[1]Triwulan 3'!O18+'[1]Triwulan 4'!O18</f>
        <v>151005500</v>
      </c>
    </row>
    <row r="23" spans="1:12" x14ac:dyDescent="0.3">
      <c r="A23" s="15" t="s">
        <v>33</v>
      </c>
      <c r="B23" s="15"/>
      <c r="C23" s="15"/>
      <c r="D23" s="11">
        <f t="shared" ref="D23:L23" si="1">SUM(D11:D22)</f>
        <v>4926</v>
      </c>
      <c r="E23" s="12">
        <f>SUM(E11:E22)</f>
        <v>299</v>
      </c>
      <c r="F23" s="12">
        <f>SUM(F11:F22)</f>
        <v>4556</v>
      </c>
      <c r="G23" s="12">
        <f>SUM(G11:G22)</f>
        <v>57</v>
      </c>
      <c r="H23" s="12">
        <f t="shared" si="1"/>
        <v>19</v>
      </c>
      <c r="I23" s="13">
        <f>SUM(I11:I22)</f>
        <v>4915</v>
      </c>
      <c r="J23" s="13">
        <f t="shared" si="1"/>
        <v>1145837</v>
      </c>
      <c r="K23" s="14">
        <f t="shared" si="1"/>
        <v>27558.899999999998</v>
      </c>
      <c r="L23" s="13">
        <f t="shared" si="1"/>
        <v>1220377910.2</v>
      </c>
    </row>
  </sheetData>
  <mergeCells count="20">
    <mergeCell ref="A7:L7"/>
    <mergeCell ref="C1:L1"/>
    <mergeCell ref="C2:L2"/>
    <mergeCell ref="C3:L3"/>
    <mergeCell ref="C4:L4"/>
    <mergeCell ref="A6:L6"/>
    <mergeCell ref="B13:C13"/>
    <mergeCell ref="B14:C14"/>
    <mergeCell ref="B15:C15"/>
    <mergeCell ref="B16:C16"/>
    <mergeCell ref="B10:C10"/>
    <mergeCell ref="B11:C11"/>
    <mergeCell ref="B12:C12"/>
    <mergeCell ref="A23:C23"/>
    <mergeCell ref="B17:C17"/>
    <mergeCell ref="B18:C18"/>
    <mergeCell ref="B19:C19"/>
    <mergeCell ref="B20:C20"/>
    <mergeCell ref="B21:C21"/>
    <mergeCell ref="B22:C22"/>
  </mergeCells>
  <printOptions horizontalCentered="1"/>
  <pageMargins left="0.45" right="0.45" top="0.5" bottom="0.75" header="0.3" footer="0.3"/>
  <pageSetup paperSize="9" scale="85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Desnawati</dc:creator>
  <cp:lastModifiedBy>Desnawati</cp:lastModifiedBy>
  <cp:lastPrinted>2026-07-18T05:07:35Z</cp:lastPrinted>
  <dcterms:created xsi:type="dcterms:W3CDTF">2026-07-18T05:05:25Z</dcterms:created>
  <dcterms:modified xsi:type="dcterms:W3CDTF">2026-07-18T10:24:30Z</dcterms:modified>
</cp:coreProperties>
</file>